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C" sheetId="1" r:id="rId1"/>
  </sheets>
  <definedNames>
    <definedName name="stawkaVAT" localSheetId="0">#REF!</definedName>
    <definedName name="stawkaVAT">#REF!</definedName>
    <definedName name="VAT" localSheetId="0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4" authorId="0">
      <text>
        <r>
          <rPr>
            <b/>
            <sz val="10"/>
            <rFont val="Tahoma"/>
            <family val="2"/>
          </rPr>
          <t xml:space="preserve">Prosimy o uzupełnienie wskazanych przez Zamawiającego pól oraz </t>
        </r>
        <r>
          <rPr>
            <b/>
            <sz val="10"/>
            <color indexed="10"/>
            <rFont val="Tahoma"/>
            <family val="2"/>
          </rPr>
          <t>sprawdzenie poprawności</t>
        </r>
        <r>
          <rPr>
            <b/>
            <sz val="10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<sst xmlns="http://schemas.openxmlformats.org/spreadsheetml/2006/main" count="220" uniqueCount="59">
  <si>
    <t>Opis przedmiotu zamówienia</t>
  </si>
  <si>
    <t>Jednostka miary</t>
  </si>
  <si>
    <t>Ilość</t>
  </si>
  <si>
    <t>Wartość brutto</t>
  </si>
  <si>
    <t>w tym podatek VAT (%)</t>
  </si>
  <si>
    <t>Wartość netto</t>
  </si>
  <si>
    <t>Cena jednostkowa brutto</t>
  </si>
  <si>
    <t>Nazwa producenta</t>
  </si>
  <si>
    <t>Dawka</t>
  </si>
  <si>
    <t>Nazwa handlowa /EAN</t>
  </si>
  <si>
    <t>L.p.</t>
  </si>
  <si>
    <t>RAZEM</t>
  </si>
  <si>
    <t>………………………………………..</t>
  </si>
  <si>
    <t>podpis</t>
  </si>
  <si>
    <t>Pakiet  1</t>
  </si>
  <si>
    <t>Pakiet 4</t>
  </si>
  <si>
    <t>Pakiet 5</t>
  </si>
  <si>
    <t>Pakiet 6</t>
  </si>
  <si>
    <t>Pakiet 10</t>
  </si>
  <si>
    <t>300 mg</t>
  </si>
  <si>
    <t>600 mg</t>
  </si>
  <si>
    <t>fiol.</t>
  </si>
  <si>
    <t>500 mg</t>
  </si>
  <si>
    <t>Clindamicin 150 mg/ml -roztwór do wstrzykiwań i.m. i infuzji i.v.</t>
  </si>
  <si>
    <t>1000 mg</t>
  </si>
  <si>
    <t>amp.</t>
  </si>
  <si>
    <t>1 fiol.zaw.: 500 mg imipenemu, 500 mg cilastatyny</t>
  </si>
  <si>
    <t>100 amp. 10 ml</t>
  </si>
  <si>
    <t xml:space="preserve">Aqua pro inj. </t>
  </si>
  <si>
    <t>Desflurane -  wziewny środek do znieczulenia ogólnego</t>
  </si>
  <si>
    <t>240 ml</t>
  </si>
  <si>
    <t>but.</t>
  </si>
  <si>
    <t xml:space="preserve">1. Na czas trwania umowy zamawiający wymaga użyczenia 3 parowników kompatybilnych z oferowanym produktem
</t>
  </si>
  <si>
    <t>Cefazoline 1 g fiolka</t>
  </si>
  <si>
    <t>Cefotaxime - proszek do sporz. roztworu do wstrzykiwań i infuzji</t>
  </si>
  <si>
    <t xml:space="preserve">Ciprofloxacin </t>
  </si>
  <si>
    <t>250 mg</t>
  </si>
  <si>
    <t>tabl. powl.</t>
  </si>
  <si>
    <t>Ceftazidime proszek do sporz. roztworu do wstrzykiwań</t>
  </si>
  <si>
    <t>Paracetamol 10 mg/ml - roztwór do infuzj</t>
  </si>
  <si>
    <t>1 fiol.zaw.: 2 g piperacyliny, 250 mg tazobaktamu</t>
  </si>
  <si>
    <t>Vancomycinum hydrochloride proszek do sporz. roztworu do infuzji i.v. i podania p.o.</t>
  </si>
  <si>
    <t>Clarithromycin - proszek do sporz. roztworu do infuzji i.v.</t>
  </si>
  <si>
    <t>Piperacillin + tazobactam - proszek do sporz. roztworu do wstrzykiwań i infuzji i.v.</t>
  </si>
  <si>
    <t>Natrii chloridum 0,9% inj.</t>
  </si>
  <si>
    <t>Cilastatin + imipenem - proszek do sporz. roztworu do infuzji i.v.</t>
  </si>
  <si>
    <t>Amikacin 250 mg/ml- roztwór do wstrzykiwań i infuzji i.v.</t>
  </si>
  <si>
    <t>500 mg/2 ml</t>
  </si>
  <si>
    <t>1000 mg/4 ml</t>
  </si>
  <si>
    <t>50 amp. 10 ml</t>
  </si>
  <si>
    <t>Pakiet  2</t>
  </si>
  <si>
    <t>Pakiet  3</t>
  </si>
  <si>
    <t>Pakiet  7</t>
  </si>
  <si>
    <t>Pakiet  8</t>
  </si>
  <si>
    <t>Pakiet  9</t>
  </si>
  <si>
    <t>Pakiet 11</t>
  </si>
  <si>
    <t>Pakiet 12</t>
  </si>
  <si>
    <t>Cena jednostkowa netto</t>
  </si>
  <si>
    <t>Formularz asortymentowo-cenowy                                       - Załącznik nr 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</si>
</sst>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0000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 style="thin"/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168" fontId="1" fillId="33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44" fontId="1" fillId="0" borderId="11" xfId="0" applyNumberFormat="1" applyFont="1" applyBorder="1" applyAlignment="1">
      <alignment vertical="center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168" fontId="7" fillId="0" borderId="13" xfId="0" applyNumberFormat="1" applyFont="1" applyBorder="1" applyAlignment="1">
      <alignment horizontal="center" vertical="center" wrapText="1"/>
    </xf>
    <xf numFmtId="168" fontId="7" fillId="34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44" fontId="1" fillId="0" borderId="13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68" fontId="1" fillId="35" borderId="0" xfId="0" applyNumberFormat="1" applyFont="1" applyFill="1" applyAlignment="1">
      <alignment horizontal="center" vertical="center" wrapText="1"/>
    </xf>
    <xf numFmtId="168" fontId="7" fillId="34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68" fontId="1" fillId="36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 wrapText="1"/>
    </xf>
    <xf numFmtId="168" fontId="7" fillId="37" borderId="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vertical="center" wrapText="1"/>
    </xf>
    <xf numFmtId="168" fontId="7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4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4" fontId="1" fillId="35" borderId="10" xfId="0" applyNumberFormat="1" applyFont="1" applyFill="1" applyBorder="1" applyAlignment="1">
      <alignment vertical="center" wrapText="1"/>
    </xf>
    <xf numFmtId="168" fontId="7" fillId="0" borderId="16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/>
    </xf>
    <xf numFmtId="168" fontId="7" fillId="0" borderId="17" xfId="0" applyNumberFormat="1" applyFont="1" applyBorder="1" applyAlignment="1">
      <alignment horizontal="center" vertical="center" wrapText="1"/>
    </xf>
    <xf numFmtId="168" fontId="7" fillId="34" borderId="18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right" vertical="center" wrapText="1"/>
    </xf>
    <xf numFmtId="168" fontId="1" fillId="0" borderId="0" xfId="0" applyNumberFormat="1" applyFont="1" applyAlignment="1">
      <alignment vertical="center"/>
    </xf>
    <xf numFmtId="168" fontId="7" fillId="0" borderId="19" xfId="0" applyNumberFormat="1" applyFont="1" applyBorder="1" applyAlignment="1">
      <alignment horizontal="center" vertical="center" wrapText="1"/>
    </xf>
    <xf numFmtId="168" fontId="7" fillId="34" borderId="19" xfId="0" applyNumberFormat="1" applyFont="1" applyFill="1" applyBorder="1" applyAlignment="1">
      <alignment horizontal="center" vertical="center" wrapText="1"/>
    </xf>
    <xf numFmtId="44" fontId="1" fillId="36" borderId="0" xfId="0" applyNumberFormat="1" applyFont="1" applyFill="1" applyBorder="1" applyAlignment="1">
      <alignment horizontal="center" vertical="center" wrapText="1"/>
    </xf>
    <xf numFmtId="9" fontId="1" fillId="36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Border="1" applyAlignment="1">
      <alignment horizontal="left" vertical="center" wrapText="1"/>
    </xf>
    <xf numFmtId="168" fontId="1" fillId="37" borderId="0" xfId="0" applyNumberFormat="1" applyFont="1" applyFill="1" applyAlignment="1">
      <alignment horizontal="center" vertical="center" wrapText="1"/>
    </xf>
    <xf numFmtId="168" fontId="7" fillId="36" borderId="0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left" vertical="center" wrapText="1"/>
    </xf>
    <xf numFmtId="0" fontId="1" fillId="36" borderId="0" xfId="0" applyFont="1" applyFill="1" applyAlignment="1">
      <alignment vertical="center"/>
    </xf>
    <xf numFmtId="0" fontId="1" fillId="36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7" fontId="0" fillId="0" borderId="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68" fontId="1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6"/>
  <sheetViews>
    <sheetView tabSelected="1" workbookViewId="0" topLeftCell="A70">
      <selection activeCell="G1" sqref="G1:G16384"/>
    </sheetView>
  </sheetViews>
  <sheetFormatPr defaultColWidth="8.8515625" defaultRowHeight="12.75"/>
  <cols>
    <col min="1" max="1" width="3.8515625" style="4" bestFit="1" customWidth="1"/>
    <col min="2" max="2" width="34.140625" style="14" customWidth="1"/>
    <col min="3" max="3" width="13.00390625" style="18" customWidth="1"/>
    <col min="4" max="4" width="11.7109375" style="6" customWidth="1"/>
    <col min="5" max="5" width="6.28125" style="6" customWidth="1"/>
    <col min="6" max="7" width="11.421875" style="4" bestFit="1" customWidth="1"/>
    <col min="8" max="8" width="7.28125" style="4" customWidth="1"/>
    <col min="9" max="9" width="11.8515625" style="6" customWidth="1"/>
    <col min="10" max="10" width="13.00390625" style="6" customWidth="1"/>
    <col min="11" max="11" width="9.57421875" style="6" customWidth="1"/>
    <col min="12" max="12" width="10.00390625" style="6" bestFit="1" customWidth="1"/>
    <col min="13" max="13" width="11.7109375" style="6" bestFit="1" customWidth="1"/>
    <col min="14" max="16384" width="8.8515625" style="6" customWidth="1"/>
  </cols>
  <sheetData>
    <row r="1" ht="11.25"/>
    <row r="2" ht="11.25"/>
    <row r="3" spans="3:12" s="24" customFormat="1" ht="11.25">
      <c r="C3" s="4"/>
      <c r="H3" s="25"/>
      <c r="I3" s="102" t="s">
        <v>58</v>
      </c>
      <c r="J3" s="102"/>
      <c r="K3" s="102"/>
      <c r="L3" s="102"/>
    </row>
    <row r="4" spans="3:12" s="24" customFormat="1" ht="11.25">
      <c r="C4" s="4"/>
      <c r="H4" s="25"/>
      <c r="I4" s="102"/>
      <c r="J4" s="102"/>
      <c r="K4" s="102"/>
      <c r="L4" s="102"/>
    </row>
    <row r="5" spans="3:8" s="24" customFormat="1" ht="11.25">
      <c r="C5" s="4"/>
      <c r="H5" s="25"/>
    </row>
    <row r="6" spans="2:12" s="24" customFormat="1" ht="11.25">
      <c r="B6" s="26" t="s">
        <v>14</v>
      </c>
      <c r="C6" s="83"/>
      <c r="D6" s="27"/>
      <c r="E6" s="27"/>
      <c r="F6" s="18"/>
      <c r="G6" s="18"/>
      <c r="H6" s="18"/>
      <c r="I6" s="18"/>
      <c r="J6" s="18"/>
      <c r="K6" s="18"/>
      <c r="L6" s="18"/>
    </row>
    <row r="7" spans="1:12" s="24" customFormat="1" ht="51.75" customHeight="1">
      <c r="A7" s="28" t="s">
        <v>10</v>
      </c>
      <c r="B7" s="29" t="s">
        <v>0</v>
      </c>
      <c r="C7" s="29" t="s">
        <v>8</v>
      </c>
      <c r="D7" s="29" t="s">
        <v>1</v>
      </c>
      <c r="E7" s="29" t="s">
        <v>2</v>
      </c>
      <c r="F7" s="29" t="s">
        <v>57</v>
      </c>
      <c r="G7" s="30" t="s">
        <v>6</v>
      </c>
      <c r="H7" s="29" t="s">
        <v>4</v>
      </c>
      <c r="I7" s="30" t="s">
        <v>5</v>
      </c>
      <c r="J7" s="30" t="s">
        <v>3</v>
      </c>
      <c r="K7" s="29" t="s">
        <v>9</v>
      </c>
      <c r="L7" s="29" t="s">
        <v>7</v>
      </c>
    </row>
    <row r="8" spans="1:12" s="24" customFormat="1" ht="25.5" customHeight="1">
      <c r="A8" s="8">
        <v>1</v>
      </c>
      <c r="B8" s="89" t="s">
        <v>23</v>
      </c>
      <c r="C8" s="8" t="s">
        <v>19</v>
      </c>
      <c r="D8" s="32" t="s">
        <v>25</v>
      </c>
      <c r="E8" s="32">
        <v>150</v>
      </c>
      <c r="F8" s="33"/>
      <c r="G8" s="9">
        <f>ROUND(F8*(1+H8),2)</f>
        <v>0</v>
      </c>
      <c r="H8" s="17">
        <v>0.08</v>
      </c>
      <c r="I8" s="9">
        <f>ROUND(F8*E8,2)</f>
        <v>0</v>
      </c>
      <c r="J8" s="9">
        <f>ROUND(I8*(1+H8),2)</f>
        <v>0</v>
      </c>
      <c r="K8" s="29"/>
      <c r="L8" s="29"/>
    </row>
    <row r="9" spans="1:12" s="24" customFormat="1" ht="18.75" customHeight="1">
      <c r="A9" s="8">
        <v>2</v>
      </c>
      <c r="B9" s="90"/>
      <c r="C9" s="40" t="s">
        <v>20</v>
      </c>
      <c r="D9" s="32" t="s">
        <v>25</v>
      </c>
      <c r="E9" s="32">
        <v>150</v>
      </c>
      <c r="F9" s="33"/>
      <c r="G9" s="9">
        <f>ROUND(F9*(1+H9),2)</f>
        <v>0</v>
      </c>
      <c r="H9" s="17">
        <v>0.08</v>
      </c>
      <c r="I9" s="9">
        <f>ROUND(F9*E9,2)</f>
        <v>0</v>
      </c>
      <c r="J9" s="9">
        <f>ROUND(I9*(1+H9),2)</f>
        <v>0</v>
      </c>
      <c r="K9" s="29"/>
      <c r="L9" s="29"/>
    </row>
    <row r="10" spans="1:16" s="24" customFormat="1" ht="18.75" customHeight="1">
      <c r="A10" s="4"/>
      <c r="B10" s="91"/>
      <c r="C10" s="91"/>
      <c r="D10" s="91"/>
      <c r="E10" s="91"/>
      <c r="F10" s="91"/>
      <c r="G10" s="35"/>
      <c r="H10" s="13" t="s">
        <v>11</v>
      </c>
      <c r="I10" s="36">
        <f>SUM(I8:I9)</f>
        <v>0</v>
      </c>
      <c r="J10" s="36">
        <f>SUM(J8:J9)</f>
        <v>0</v>
      </c>
      <c r="K10" s="5"/>
      <c r="L10" s="6"/>
      <c r="M10" s="6"/>
      <c r="N10" s="6"/>
      <c r="O10" s="6"/>
      <c r="P10" s="6"/>
    </row>
    <row r="11" spans="1:16" s="82" customFormat="1" ht="11.25">
      <c r="A11" s="76"/>
      <c r="B11" s="77"/>
      <c r="C11" s="84"/>
      <c r="D11" s="77"/>
      <c r="E11" s="77"/>
      <c r="F11" s="77"/>
      <c r="G11" s="78"/>
      <c r="H11" s="79"/>
      <c r="I11" s="45"/>
      <c r="J11" s="93" t="s">
        <v>12</v>
      </c>
      <c r="K11" s="93"/>
      <c r="L11" s="93"/>
      <c r="M11" s="81"/>
      <c r="N11" s="81"/>
      <c r="O11" s="81"/>
      <c r="P11" s="81"/>
    </row>
    <row r="12" spans="2:12" s="24" customFormat="1" ht="11.25">
      <c r="B12" s="26" t="s">
        <v>50</v>
      </c>
      <c r="C12" s="83"/>
      <c r="D12" s="27"/>
      <c r="E12" s="27"/>
      <c r="F12" s="18"/>
      <c r="G12" s="18"/>
      <c r="H12" s="18"/>
      <c r="I12" s="18"/>
      <c r="J12" s="92" t="s">
        <v>13</v>
      </c>
      <c r="K12" s="92"/>
      <c r="L12" s="92"/>
    </row>
    <row r="13" spans="1:12" s="24" customFormat="1" ht="45">
      <c r="A13" s="28" t="s">
        <v>10</v>
      </c>
      <c r="B13" s="37" t="s">
        <v>0</v>
      </c>
      <c r="C13" s="37" t="s">
        <v>8</v>
      </c>
      <c r="D13" s="37" t="s">
        <v>1</v>
      </c>
      <c r="E13" s="37" t="s">
        <v>2</v>
      </c>
      <c r="F13" s="37" t="s">
        <v>57</v>
      </c>
      <c r="G13" s="38" t="s">
        <v>6</v>
      </c>
      <c r="H13" s="37" t="s">
        <v>4</v>
      </c>
      <c r="I13" s="38" t="s">
        <v>5</v>
      </c>
      <c r="J13" s="38" t="s">
        <v>3</v>
      </c>
      <c r="K13" s="37" t="s">
        <v>9</v>
      </c>
      <c r="L13" s="37" t="s">
        <v>7</v>
      </c>
    </row>
    <row r="14" spans="1:12" s="24" customFormat="1" ht="11.25">
      <c r="A14" s="8">
        <v>1</v>
      </c>
      <c r="B14" s="89" t="s">
        <v>41</v>
      </c>
      <c r="C14" s="32" t="s">
        <v>22</v>
      </c>
      <c r="D14" s="32" t="s">
        <v>21</v>
      </c>
      <c r="E14" s="32">
        <v>800</v>
      </c>
      <c r="F14" s="33"/>
      <c r="G14" s="9">
        <f>ROUND(F14*(1+H14),2)</f>
        <v>0</v>
      </c>
      <c r="H14" s="17">
        <v>0.08</v>
      </c>
      <c r="I14" s="9">
        <f>ROUND(F14*E14,2)</f>
        <v>0</v>
      </c>
      <c r="J14" s="9">
        <f>ROUND(I14*(1+H14),2)</f>
        <v>0</v>
      </c>
      <c r="K14" s="29"/>
      <c r="L14" s="29"/>
    </row>
    <row r="15" spans="1:12" s="24" customFormat="1" ht="14.25" customHeight="1">
      <c r="A15" s="8">
        <v>2</v>
      </c>
      <c r="B15" s="90"/>
      <c r="C15" s="32" t="s">
        <v>24</v>
      </c>
      <c r="D15" s="32" t="s">
        <v>21</v>
      </c>
      <c r="E15" s="32">
        <v>480</v>
      </c>
      <c r="F15" s="33"/>
      <c r="G15" s="9">
        <f>ROUND(F15*(1+H15),2)</f>
        <v>0</v>
      </c>
      <c r="H15" s="17">
        <v>0.08</v>
      </c>
      <c r="I15" s="9">
        <f>ROUND(F15*E15,2)</f>
        <v>0</v>
      </c>
      <c r="J15" s="9">
        <f>ROUND(I15*(1+H15),2)</f>
        <v>0</v>
      </c>
      <c r="K15" s="29"/>
      <c r="L15" s="29"/>
    </row>
    <row r="16" spans="1:16" s="24" customFormat="1" ht="11.25">
      <c r="A16" s="4"/>
      <c r="B16" s="91"/>
      <c r="C16" s="91"/>
      <c r="D16" s="91"/>
      <c r="E16" s="91"/>
      <c r="F16" s="91"/>
      <c r="G16" s="35"/>
      <c r="H16" s="13" t="s">
        <v>11</v>
      </c>
      <c r="I16" s="36">
        <f>SUM(I14:I15)</f>
        <v>0</v>
      </c>
      <c r="J16" s="36">
        <f>SUM(J14:J15)</f>
        <v>0</v>
      </c>
      <c r="K16" s="5"/>
      <c r="L16" s="6"/>
      <c r="M16" s="6"/>
      <c r="N16" s="6"/>
      <c r="O16" s="6"/>
      <c r="P16" s="6"/>
    </row>
    <row r="17" spans="1:16" s="82" customFormat="1" ht="11.25">
      <c r="A17" s="76"/>
      <c r="B17" s="77"/>
      <c r="C17" s="84"/>
      <c r="D17" s="77"/>
      <c r="E17" s="77"/>
      <c r="F17" s="77"/>
      <c r="G17" s="78"/>
      <c r="H17" s="79"/>
      <c r="I17" s="45"/>
      <c r="J17" s="45"/>
      <c r="K17" s="80"/>
      <c r="L17" s="81"/>
      <c r="M17" s="81"/>
      <c r="N17" s="81"/>
      <c r="O17" s="81"/>
      <c r="P17" s="81"/>
    </row>
    <row r="18" spans="1:16" s="24" customFormat="1" ht="11.25">
      <c r="A18" s="4"/>
      <c r="B18" s="3"/>
      <c r="C18" s="54"/>
      <c r="D18" s="3"/>
      <c r="E18" s="3"/>
      <c r="F18" s="3"/>
      <c r="G18" s="35"/>
      <c r="H18" s="44"/>
      <c r="I18" s="45"/>
      <c r="J18" s="93" t="s">
        <v>12</v>
      </c>
      <c r="K18" s="93"/>
      <c r="L18" s="93"/>
      <c r="M18" s="6"/>
      <c r="N18" s="6"/>
      <c r="O18" s="6"/>
      <c r="P18" s="6"/>
    </row>
    <row r="19" spans="2:12" s="24" customFormat="1" ht="11.25">
      <c r="B19" s="26" t="s">
        <v>51</v>
      </c>
      <c r="C19" s="83"/>
      <c r="D19" s="27"/>
      <c r="E19" s="27"/>
      <c r="F19" s="18"/>
      <c r="G19" s="18"/>
      <c r="H19" s="18"/>
      <c r="I19" s="18"/>
      <c r="J19" s="92" t="s">
        <v>13</v>
      </c>
      <c r="K19" s="92"/>
      <c r="L19" s="92"/>
    </row>
    <row r="20" spans="1:12" s="24" customFormat="1" ht="45">
      <c r="A20" s="28" t="s">
        <v>10</v>
      </c>
      <c r="B20" s="37" t="s">
        <v>0</v>
      </c>
      <c r="C20" s="37" t="s">
        <v>8</v>
      </c>
      <c r="D20" s="37" t="s">
        <v>1</v>
      </c>
      <c r="E20" s="37" t="s">
        <v>2</v>
      </c>
      <c r="F20" s="37" t="s">
        <v>57</v>
      </c>
      <c r="G20" s="38" t="s">
        <v>6</v>
      </c>
      <c r="H20" s="37" t="s">
        <v>4</v>
      </c>
      <c r="I20" s="38" t="s">
        <v>5</v>
      </c>
      <c r="J20" s="38" t="s">
        <v>3</v>
      </c>
      <c r="K20" s="37" t="s">
        <v>9</v>
      </c>
      <c r="L20" s="37" t="s">
        <v>7</v>
      </c>
    </row>
    <row r="21" spans="1:12" s="24" customFormat="1" ht="22.5">
      <c r="A21" s="8">
        <v>9</v>
      </c>
      <c r="B21" s="39" t="s">
        <v>42</v>
      </c>
      <c r="C21" s="8" t="s">
        <v>22</v>
      </c>
      <c r="D21" s="40" t="s">
        <v>21</v>
      </c>
      <c r="E21" s="32">
        <v>150</v>
      </c>
      <c r="F21" s="33"/>
      <c r="G21" s="9">
        <f>ROUND(F21*(1+H21),2)</f>
        <v>0</v>
      </c>
      <c r="H21" s="17">
        <v>0.08</v>
      </c>
      <c r="I21" s="9">
        <f>ROUND(F21*E21,2)</f>
        <v>0</v>
      </c>
      <c r="J21" s="9">
        <f>ROUND(I21*(1+H21),2)</f>
        <v>0</v>
      </c>
      <c r="K21" s="29"/>
      <c r="L21" s="29"/>
    </row>
    <row r="22" spans="1:12" ht="11.25">
      <c r="A22" s="12"/>
      <c r="B22" s="98"/>
      <c r="C22" s="98"/>
      <c r="D22" s="98"/>
      <c r="E22" s="98"/>
      <c r="F22" s="98"/>
      <c r="G22" s="42"/>
      <c r="H22" s="13" t="s">
        <v>11</v>
      </c>
      <c r="I22" s="36">
        <f>SUM(I21)</f>
        <v>0</v>
      </c>
      <c r="J22" s="36">
        <f>SUM(J21)</f>
        <v>0</v>
      </c>
      <c r="K22" s="3"/>
      <c r="L22" s="43"/>
    </row>
    <row r="23" spans="1:12" ht="11.25">
      <c r="A23" s="12"/>
      <c r="B23" s="41"/>
      <c r="C23" s="85"/>
      <c r="D23" s="41"/>
      <c r="E23" s="41"/>
      <c r="F23" s="41"/>
      <c r="G23" s="42"/>
      <c r="H23" s="44"/>
      <c r="I23" s="45"/>
      <c r="J23" s="45"/>
      <c r="K23" s="3"/>
      <c r="L23" s="43"/>
    </row>
    <row r="24" spans="1:12" ht="11.25">
      <c r="A24" s="12"/>
      <c r="B24" s="41"/>
      <c r="C24" s="85"/>
      <c r="D24" s="41"/>
      <c r="E24" s="41"/>
      <c r="F24" s="41"/>
      <c r="G24" s="42"/>
      <c r="H24" s="44"/>
      <c r="I24" s="45"/>
      <c r="J24" s="93" t="s">
        <v>12</v>
      </c>
      <c r="K24" s="93"/>
      <c r="L24" s="93"/>
    </row>
    <row r="25" spans="2:12" ht="11.25">
      <c r="B25" s="26" t="s">
        <v>15</v>
      </c>
      <c r="J25" s="92" t="s">
        <v>13</v>
      </c>
      <c r="K25" s="92"/>
      <c r="L25" s="92"/>
    </row>
    <row r="26" spans="1:16" ht="45">
      <c r="A26" s="28" t="s">
        <v>10</v>
      </c>
      <c r="B26" s="37" t="s">
        <v>0</v>
      </c>
      <c r="C26" s="37" t="s">
        <v>8</v>
      </c>
      <c r="D26" s="37" t="s">
        <v>1</v>
      </c>
      <c r="E26" s="37" t="s">
        <v>2</v>
      </c>
      <c r="F26" s="37" t="s">
        <v>57</v>
      </c>
      <c r="G26" s="38" t="s">
        <v>6</v>
      </c>
      <c r="H26" s="37" t="s">
        <v>4</v>
      </c>
      <c r="I26" s="38" t="s">
        <v>5</v>
      </c>
      <c r="J26" s="38" t="s">
        <v>3</v>
      </c>
      <c r="K26" s="37" t="s">
        <v>9</v>
      </c>
      <c r="L26" s="37" t="s">
        <v>7</v>
      </c>
      <c r="M26" s="24"/>
      <c r="N26" s="24"/>
      <c r="O26" s="24"/>
      <c r="P26" s="24"/>
    </row>
    <row r="27" spans="1:16" ht="33.75">
      <c r="A27" s="8">
        <v>2</v>
      </c>
      <c r="B27" s="1" t="s">
        <v>43</v>
      </c>
      <c r="C27" s="40" t="s">
        <v>40</v>
      </c>
      <c r="D27" s="40" t="s">
        <v>21</v>
      </c>
      <c r="E27" s="40">
        <v>90</v>
      </c>
      <c r="F27" s="46"/>
      <c r="G27" s="9">
        <f>ROUND(F27*(1+H27),2)</f>
        <v>0</v>
      </c>
      <c r="H27" s="17">
        <v>0.08</v>
      </c>
      <c r="I27" s="9">
        <f>ROUND(F27*E27,2)</f>
        <v>0</v>
      </c>
      <c r="J27" s="9">
        <f>ROUND(I27*(1+H27),2)</f>
        <v>0</v>
      </c>
      <c r="K27" s="34"/>
      <c r="L27" s="31"/>
      <c r="P27" s="24"/>
    </row>
    <row r="28" spans="2:16" ht="11.25">
      <c r="B28" s="23"/>
      <c r="D28" s="24"/>
      <c r="E28" s="27"/>
      <c r="F28" s="27"/>
      <c r="G28" s="27"/>
      <c r="H28" s="13" t="s">
        <v>11</v>
      </c>
      <c r="I28" s="36">
        <f>SUM(I27)</f>
        <v>0</v>
      </c>
      <c r="J28" s="36">
        <f>SUM(J27)</f>
        <v>0</v>
      </c>
      <c r="K28" s="47"/>
      <c r="L28" s="48"/>
      <c r="P28" s="24"/>
    </row>
    <row r="29" spans="2:16" ht="11.25">
      <c r="B29" s="94"/>
      <c r="C29" s="94"/>
      <c r="D29" s="94"/>
      <c r="E29" s="94"/>
      <c r="F29" s="94"/>
      <c r="G29" s="94"/>
      <c r="H29" s="94"/>
      <c r="I29" s="24"/>
      <c r="J29" s="24"/>
      <c r="K29" s="24"/>
      <c r="P29" s="24"/>
    </row>
    <row r="30" spans="2:16" ht="11.25">
      <c r="B30" s="95"/>
      <c r="C30" s="95"/>
      <c r="D30" s="95"/>
      <c r="E30" s="95"/>
      <c r="F30" s="95"/>
      <c r="G30" s="95"/>
      <c r="H30" s="95"/>
      <c r="I30" s="24"/>
      <c r="J30" s="93" t="s">
        <v>12</v>
      </c>
      <c r="K30" s="93"/>
      <c r="L30" s="93"/>
      <c r="P30" s="24"/>
    </row>
    <row r="31" spans="10:16" ht="11.25">
      <c r="J31" s="96" t="s">
        <v>13</v>
      </c>
      <c r="K31" s="96"/>
      <c r="L31" s="96"/>
      <c r="P31" s="24"/>
    </row>
    <row r="32" spans="10:16" ht="19.5" customHeight="1">
      <c r="J32" s="25"/>
      <c r="K32" s="25"/>
      <c r="L32" s="25"/>
      <c r="P32" s="24"/>
    </row>
    <row r="33" spans="2:16" ht="11.25">
      <c r="B33" s="26" t="s">
        <v>16</v>
      </c>
      <c r="P33" s="24"/>
    </row>
    <row r="34" spans="1:16" ht="45">
      <c r="A34" s="28" t="s">
        <v>10</v>
      </c>
      <c r="B34" s="37" t="s">
        <v>0</v>
      </c>
      <c r="C34" s="37" t="s">
        <v>8</v>
      </c>
      <c r="D34" s="37" t="s">
        <v>1</v>
      </c>
      <c r="E34" s="37" t="s">
        <v>2</v>
      </c>
      <c r="F34" s="37" t="s">
        <v>57</v>
      </c>
      <c r="G34" s="38" t="s">
        <v>6</v>
      </c>
      <c r="H34" s="37" t="s">
        <v>4</v>
      </c>
      <c r="I34" s="38" t="s">
        <v>5</v>
      </c>
      <c r="J34" s="38" t="s">
        <v>3</v>
      </c>
      <c r="K34" s="37" t="s">
        <v>9</v>
      </c>
      <c r="L34" s="37" t="s">
        <v>7</v>
      </c>
      <c r="M34" s="24"/>
      <c r="N34" s="24"/>
      <c r="O34" s="24"/>
      <c r="P34" s="24"/>
    </row>
    <row r="35" spans="1:16" ht="11.25">
      <c r="A35" s="8">
        <v>1</v>
      </c>
      <c r="B35" s="39" t="s">
        <v>44</v>
      </c>
      <c r="C35" s="40"/>
      <c r="D35" s="40" t="s">
        <v>49</v>
      </c>
      <c r="E35" s="40">
        <v>180</v>
      </c>
      <c r="F35" s="46"/>
      <c r="G35" s="9">
        <f>ROUND(F35*(1+H35),2)</f>
        <v>0</v>
      </c>
      <c r="H35" s="17">
        <v>0.08</v>
      </c>
      <c r="I35" s="9">
        <f>ROUND(F35*E35,2)</f>
        <v>0</v>
      </c>
      <c r="J35" s="9">
        <f>ROUND(I35*(1+H35),2)</f>
        <v>0</v>
      </c>
      <c r="K35" s="34"/>
      <c r="L35" s="31"/>
      <c r="P35" s="24"/>
    </row>
    <row r="36" spans="1:16" ht="11.25">
      <c r="A36" s="8">
        <v>2</v>
      </c>
      <c r="B36" s="39" t="s">
        <v>28</v>
      </c>
      <c r="C36" s="49"/>
      <c r="D36" s="40" t="s">
        <v>27</v>
      </c>
      <c r="E36" s="49">
        <v>10</v>
      </c>
      <c r="F36" s="50"/>
      <c r="G36" s="9">
        <f>ROUND(F36*(1+H36),2)</f>
        <v>0</v>
      </c>
      <c r="H36" s="17">
        <v>0.08</v>
      </c>
      <c r="I36" s="9">
        <f>ROUND(F36*E36,2)</f>
        <v>0</v>
      </c>
      <c r="J36" s="9">
        <f>ROUND(I36*(1+H36),2)</f>
        <v>0</v>
      </c>
      <c r="K36" s="2"/>
      <c r="L36" s="51"/>
      <c r="P36" s="24"/>
    </row>
    <row r="37" spans="2:12" ht="11.25">
      <c r="B37" s="23"/>
      <c r="D37" s="24"/>
      <c r="E37" s="27"/>
      <c r="F37" s="27"/>
      <c r="G37" s="27"/>
      <c r="H37" s="13" t="s">
        <v>11</v>
      </c>
      <c r="I37" s="36">
        <f>SUM(I35:I36)</f>
        <v>0</v>
      </c>
      <c r="J37" s="36">
        <f>SUM(J35:J36)</f>
        <v>0</v>
      </c>
      <c r="K37" s="47"/>
      <c r="L37" s="48"/>
    </row>
    <row r="38" spans="2:16" ht="11.25">
      <c r="B38" s="23"/>
      <c r="D38" s="24"/>
      <c r="E38" s="24"/>
      <c r="F38" s="24"/>
      <c r="G38" s="24"/>
      <c r="H38" s="25"/>
      <c r="I38" s="52"/>
      <c r="J38" s="93" t="s">
        <v>12</v>
      </c>
      <c r="K38" s="93"/>
      <c r="L38" s="93"/>
      <c r="P38" s="24"/>
    </row>
    <row r="39" spans="2:16" ht="11.25">
      <c r="B39" s="23"/>
      <c r="D39" s="24"/>
      <c r="E39" s="24"/>
      <c r="F39" s="24"/>
      <c r="G39" s="24"/>
      <c r="H39" s="25"/>
      <c r="I39" s="52"/>
      <c r="J39" s="96" t="s">
        <v>13</v>
      </c>
      <c r="K39" s="96"/>
      <c r="L39" s="96"/>
      <c r="P39" s="24"/>
    </row>
    <row r="40" ht="11.25">
      <c r="B40" s="26" t="s">
        <v>17</v>
      </c>
    </row>
    <row r="41" spans="1:16" ht="45">
      <c r="A41" s="28" t="s">
        <v>10</v>
      </c>
      <c r="B41" s="37" t="s">
        <v>0</v>
      </c>
      <c r="C41" s="37" t="s">
        <v>8</v>
      </c>
      <c r="D41" s="37" t="s">
        <v>1</v>
      </c>
      <c r="E41" s="37" t="s">
        <v>2</v>
      </c>
      <c r="F41" s="37" t="s">
        <v>57</v>
      </c>
      <c r="G41" s="38" t="s">
        <v>6</v>
      </c>
      <c r="H41" s="37" t="s">
        <v>4</v>
      </c>
      <c r="I41" s="38" t="s">
        <v>5</v>
      </c>
      <c r="J41" s="38" t="s">
        <v>3</v>
      </c>
      <c r="K41" s="37" t="s">
        <v>9</v>
      </c>
      <c r="L41" s="37" t="s">
        <v>7</v>
      </c>
      <c r="M41" s="24"/>
      <c r="N41" s="24"/>
      <c r="O41" s="24"/>
      <c r="P41" s="24"/>
    </row>
    <row r="42" spans="1:12" ht="45">
      <c r="A42" s="8">
        <v>1</v>
      </c>
      <c r="B42" s="1" t="s">
        <v>45</v>
      </c>
      <c r="C42" s="40" t="s">
        <v>26</v>
      </c>
      <c r="D42" s="8" t="s">
        <v>21</v>
      </c>
      <c r="E42" s="40">
        <v>60</v>
      </c>
      <c r="F42" s="46"/>
      <c r="G42" s="9">
        <f>ROUND(F42*(1+H42),2)</f>
        <v>0</v>
      </c>
      <c r="H42" s="17">
        <v>0.08</v>
      </c>
      <c r="I42" s="9">
        <f>ROUND(F42*E42,2)</f>
        <v>0</v>
      </c>
      <c r="J42" s="9">
        <f>ROUND(I42*(1+H42),2)</f>
        <v>0</v>
      </c>
      <c r="K42" s="34"/>
      <c r="L42" s="31"/>
    </row>
    <row r="43" spans="2:11" ht="11.25">
      <c r="B43" s="91"/>
      <c r="C43" s="91"/>
      <c r="D43" s="91"/>
      <c r="E43" s="91"/>
      <c r="F43" s="91"/>
      <c r="G43" s="35"/>
      <c r="H43" s="13" t="s">
        <v>11</v>
      </c>
      <c r="I43" s="36">
        <f>SUM(I42)</f>
        <v>0</v>
      </c>
      <c r="J43" s="36">
        <f>SUM(J42)</f>
        <v>0</v>
      </c>
      <c r="K43" s="5"/>
    </row>
    <row r="44" spans="1:12" ht="11.25">
      <c r="A44" s="12"/>
      <c r="B44" s="53"/>
      <c r="C44" s="54"/>
      <c r="D44" s="12"/>
      <c r="E44" s="54"/>
      <c r="F44" s="55"/>
      <c r="G44" s="73"/>
      <c r="H44" s="74"/>
      <c r="I44" s="42"/>
      <c r="J44" s="42"/>
      <c r="K44" s="3"/>
      <c r="L44" s="43"/>
    </row>
    <row r="45" spans="1:12" ht="11.25">
      <c r="A45" s="12"/>
      <c r="B45" s="53"/>
      <c r="C45" s="54"/>
      <c r="D45" s="12"/>
      <c r="E45" s="54"/>
      <c r="F45" s="55"/>
      <c r="G45" s="73"/>
      <c r="H45" s="74"/>
      <c r="I45" s="42"/>
      <c r="J45" s="93" t="s">
        <v>12</v>
      </c>
      <c r="K45" s="93"/>
      <c r="L45" s="93"/>
    </row>
    <row r="46" spans="1:12" ht="11.25">
      <c r="A46" s="12"/>
      <c r="B46" s="53"/>
      <c r="C46" s="54"/>
      <c r="D46" s="12"/>
      <c r="E46" s="54"/>
      <c r="F46" s="55"/>
      <c r="G46" s="73"/>
      <c r="H46" s="74"/>
      <c r="I46" s="42"/>
      <c r="J46" s="96" t="s">
        <v>13</v>
      </c>
      <c r="K46" s="96"/>
      <c r="L46" s="96"/>
    </row>
    <row r="47" spans="1:16" ht="11.25">
      <c r="A47" s="24"/>
      <c r="B47" s="26" t="s">
        <v>52</v>
      </c>
      <c r="C47" s="83"/>
      <c r="D47" s="27"/>
      <c r="E47" s="27"/>
      <c r="F47" s="18"/>
      <c r="G47" s="18"/>
      <c r="H47" s="18"/>
      <c r="I47" s="18"/>
      <c r="J47" s="18"/>
      <c r="K47" s="18"/>
      <c r="L47" s="18"/>
      <c r="M47" s="24"/>
      <c r="N47" s="24"/>
      <c r="O47" s="24"/>
      <c r="P47" s="24"/>
    </row>
    <row r="48" spans="1:16" ht="45">
      <c r="A48" s="28" t="s">
        <v>10</v>
      </c>
      <c r="B48" s="37" t="s">
        <v>0</v>
      </c>
      <c r="C48" s="37" t="s">
        <v>8</v>
      </c>
      <c r="D48" s="37" t="s">
        <v>1</v>
      </c>
      <c r="E48" s="37" t="s">
        <v>2</v>
      </c>
      <c r="F48" s="37" t="s">
        <v>57</v>
      </c>
      <c r="G48" s="38" t="s">
        <v>6</v>
      </c>
      <c r="H48" s="37" t="s">
        <v>4</v>
      </c>
      <c r="I48" s="38" t="s">
        <v>5</v>
      </c>
      <c r="J48" s="38" t="s">
        <v>3</v>
      </c>
      <c r="K48" s="37" t="s">
        <v>9</v>
      </c>
      <c r="L48" s="37" t="s">
        <v>7</v>
      </c>
      <c r="M48" s="24"/>
      <c r="N48" s="24"/>
      <c r="O48" s="24"/>
      <c r="P48" s="24"/>
    </row>
    <row r="49" spans="1:12" s="4" customFormat="1" ht="15" customHeight="1">
      <c r="A49" s="8">
        <v>1</v>
      </c>
      <c r="B49" s="57" t="s">
        <v>33</v>
      </c>
      <c r="C49" s="86" t="s">
        <v>24</v>
      </c>
      <c r="D49" s="40" t="s">
        <v>21</v>
      </c>
      <c r="E49" s="40">
        <v>1100</v>
      </c>
      <c r="F49" s="58"/>
      <c r="G49" s="9">
        <f>ROUND(F49*(1+H49),2)</f>
        <v>0</v>
      </c>
      <c r="H49" s="17">
        <v>0.08</v>
      </c>
      <c r="I49" s="9">
        <f>ROUND(F49*E49,2)</f>
        <v>0</v>
      </c>
      <c r="J49" s="9">
        <f>ROUND(I49*(1+H49),2)</f>
        <v>0</v>
      </c>
      <c r="K49" s="40"/>
      <c r="L49" s="8"/>
    </row>
    <row r="50" spans="1:12" ht="22.5">
      <c r="A50" s="8">
        <v>2</v>
      </c>
      <c r="B50" s="34" t="s">
        <v>34</v>
      </c>
      <c r="C50" s="40" t="s">
        <v>24</v>
      </c>
      <c r="D50" s="40" t="s">
        <v>21</v>
      </c>
      <c r="E50" s="40">
        <v>200</v>
      </c>
      <c r="F50" s="58"/>
      <c r="G50" s="9">
        <f>ROUND(F50*(1+H50),2)</f>
        <v>0</v>
      </c>
      <c r="H50" s="17">
        <v>0.08</v>
      </c>
      <c r="I50" s="9">
        <f>ROUND(F50*E50,2)</f>
        <v>0</v>
      </c>
      <c r="J50" s="9">
        <f>ROUND(I50*(1+H50),2)</f>
        <v>0</v>
      </c>
      <c r="K50" s="34"/>
      <c r="L50" s="31"/>
    </row>
    <row r="51" spans="2:11" ht="11.25">
      <c r="B51" s="91"/>
      <c r="C51" s="91"/>
      <c r="D51" s="91"/>
      <c r="E51" s="91"/>
      <c r="F51" s="91"/>
      <c r="G51" s="35"/>
      <c r="H51" s="13" t="s">
        <v>11</v>
      </c>
      <c r="I51" s="36">
        <f>SUM(I49:I50)</f>
        <v>0</v>
      </c>
      <c r="J51" s="36">
        <f>SUM(J49:J50)</f>
        <v>0</v>
      </c>
      <c r="K51" s="5"/>
    </row>
    <row r="52" spans="1:11" s="81" customFormat="1" ht="11.25">
      <c r="A52" s="76"/>
      <c r="B52" s="77"/>
      <c r="C52" s="84"/>
      <c r="D52" s="77"/>
      <c r="E52" s="77"/>
      <c r="F52" s="77"/>
      <c r="G52" s="78"/>
      <c r="H52" s="79"/>
      <c r="I52" s="45"/>
      <c r="J52" s="45"/>
      <c r="K52" s="80"/>
    </row>
    <row r="53" spans="1:12" s="81" customFormat="1" ht="11.25">
      <c r="A53" s="76"/>
      <c r="B53" s="77"/>
      <c r="C53" s="84"/>
      <c r="D53" s="77"/>
      <c r="E53" s="77"/>
      <c r="F53" s="77"/>
      <c r="G53" s="78"/>
      <c r="H53" s="79"/>
      <c r="I53" s="45"/>
      <c r="J53" s="93" t="s">
        <v>12</v>
      </c>
      <c r="K53" s="93"/>
      <c r="L53" s="93"/>
    </row>
    <row r="54" spans="1:16" ht="11.25">
      <c r="A54" s="24"/>
      <c r="B54" s="26" t="s">
        <v>53</v>
      </c>
      <c r="C54" s="83"/>
      <c r="D54" s="27"/>
      <c r="E54" s="27"/>
      <c r="F54" s="18"/>
      <c r="G54" s="18"/>
      <c r="H54" s="18"/>
      <c r="I54" s="18"/>
      <c r="J54" s="92" t="s">
        <v>13</v>
      </c>
      <c r="K54" s="92"/>
      <c r="L54" s="92"/>
      <c r="M54" s="24"/>
      <c r="N54" s="24"/>
      <c r="O54" s="24"/>
      <c r="P54" s="24"/>
    </row>
    <row r="55" spans="1:16" ht="45">
      <c r="A55" s="28" t="s">
        <v>10</v>
      </c>
      <c r="B55" s="37" t="s">
        <v>0</v>
      </c>
      <c r="C55" s="37" t="s">
        <v>8</v>
      </c>
      <c r="D55" s="37" t="s">
        <v>1</v>
      </c>
      <c r="E55" s="37" t="s">
        <v>2</v>
      </c>
      <c r="F55" s="37" t="s">
        <v>57</v>
      </c>
      <c r="G55" s="38" t="s">
        <v>6</v>
      </c>
      <c r="H55" s="37" t="s">
        <v>4</v>
      </c>
      <c r="I55" s="38" t="s">
        <v>5</v>
      </c>
      <c r="J55" s="38" t="s">
        <v>3</v>
      </c>
      <c r="K55" s="37" t="s">
        <v>9</v>
      </c>
      <c r="L55" s="37" t="s">
        <v>7</v>
      </c>
      <c r="M55" s="24"/>
      <c r="N55" s="24"/>
      <c r="O55" s="24"/>
      <c r="P55" s="24"/>
    </row>
    <row r="56" spans="1:12" s="23" customFormat="1" ht="17.25" customHeight="1">
      <c r="A56" s="40">
        <v>1</v>
      </c>
      <c r="B56" s="100" t="s">
        <v>46</v>
      </c>
      <c r="C56" s="40" t="s">
        <v>47</v>
      </c>
      <c r="D56" s="40" t="s">
        <v>25</v>
      </c>
      <c r="E56" s="40">
        <v>120</v>
      </c>
      <c r="F56" s="58"/>
      <c r="G56" s="9">
        <f>ROUND(F56*(1+H56),2)</f>
        <v>0</v>
      </c>
      <c r="H56" s="17">
        <v>0.08</v>
      </c>
      <c r="I56" s="9">
        <f>ROUND(F56*E56,2)</f>
        <v>0</v>
      </c>
      <c r="J56" s="9">
        <f>ROUND(I56*(1+H56),2)</f>
        <v>0</v>
      </c>
      <c r="K56" s="34"/>
      <c r="L56" s="1"/>
    </row>
    <row r="57" spans="1:12" s="23" customFormat="1" ht="11.25">
      <c r="A57" s="40">
        <v>2</v>
      </c>
      <c r="B57" s="100"/>
      <c r="C57" s="40" t="s">
        <v>48</v>
      </c>
      <c r="D57" s="40" t="s">
        <v>25</v>
      </c>
      <c r="E57" s="40">
        <v>50</v>
      </c>
      <c r="F57" s="58"/>
      <c r="G57" s="9">
        <f>ROUND(F57*(1+H57),2)</f>
        <v>0</v>
      </c>
      <c r="H57" s="17">
        <v>0.08</v>
      </c>
      <c r="I57" s="9">
        <f>ROUND(F57*E57,2)</f>
        <v>0</v>
      </c>
      <c r="J57" s="9">
        <f>ROUND(I57*(1+H57),2)</f>
        <v>0</v>
      </c>
      <c r="K57" s="34"/>
      <c r="L57" s="1"/>
    </row>
    <row r="58" spans="2:11" ht="11.25">
      <c r="B58" s="91"/>
      <c r="C58" s="91"/>
      <c r="D58" s="91"/>
      <c r="E58" s="91"/>
      <c r="F58" s="91"/>
      <c r="G58" s="35"/>
      <c r="H58" s="61" t="s">
        <v>11</v>
      </c>
      <c r="I58" s="22">
        <f>SUM(I56:I57)</f>
        <v>0</v>
      </c>
      <c r="J58" s="22">
        <f>SUM(J56:J57)</f>
        <v>0</v>
      </c>
      <c r="K58" s="5"/>
    </row>
    <row r="59" spans="2:11" ht="11.25">
      <c r="B59" s="3"/>
      <c r="C59" s="3"/>
      <c r="D59" s="3"/>
      <c r="E59" s="3"/>
      <c r="F59" s="3"/>
      <c r="G59" s="35"/>
      <c r="H59" s="44"/>
      <c r="I59" s="45"/>
      <c r="J59" s="45"/>
      <c r="K59" s="5"/>
    </row>
    <row r="60" spans="2:11" ht="11.25">
      <c r="B60" s="11"/>
      <c r="C60" s="54"/>
      <c r="D60" s="43"/>
      <c r="E60" s="43"/>
      <c r="F60" s="12"/>
      <c r="I60" s="93" t="s">
        <v>12</v>
      </c>
      <c r="J60" s="93"/>
      <c r="K60" s="93"/>
    </row>
    <row r="61" spans="2:11" ht="11.25">
      <c r="B61" s="11"/>
      <c r="C61" s="54"/>
      <c r="D61" s="43"/>
      <c r="E61" s="43"/>
      <c r="F61" s="12"/>
      <c r="G61" s="6"/>
      <c r="H61" s="6"/>
      <c r="I61" s="96" t="s">
        <v>13</v>
      </c>
      <c r="J61" s="96"/>
      <c r="K61" s="96"/>
    </row>
    <row r="62" spans="2:12" ht="57.75" customHeight="1">
      <c r="B62" s="3"/>
      <c r="C62" s="54"/>
      <c r="D62" s="3"/>
      <c r="E62" s="3"/>
      <c r="F62" s="3"/>
      <c r="G62" s="35"/>
      <c r="H62" s="44"/>
      <c r="I62" s="45"/>
      <c r="J62" s="93"/>
      <c r="K62" s="93"/>
      <c r="L62" s="93"/>
    </row>
    <row r="63" spans="1:16" ht="17.25" customHeight="1">
      <c r="A63" s="24"/>
      <c r="B63" s="26" t="s">
        <v>54</v>
      </c>
      <c r="C63" s="83"/>
      <c r="D63" s="27"/>
      <c r="E63" s="27"/>
      <c r="F63" s="18"/>
      <c r="G63" s="18"/>
      <c r="H63" s="18"/>
      <c r="I63" s="18"/>
      <c r="J63" s="92"/>
      <c r="K63" s="92"/>
      <c r="L63" s="92"/>
      <c r="M63" s="24"/>
      <c r="N63" s="24"/>
      <c r="O63" s="24"/>
      <c r="P63" s="24"/>
    </row>
    <row r="64" spans="1:16" ht="45">
      <c r="A64" s="28" t="s">
        <v>10</v>
      </c>
      <c r="B64" s="37" t="s">
        <v>0</v>
      </c>
      <c r="C64" s="37" t="s">
        <v>8</v>
      </c>
      <c r="D64" s="37" t="s">
        <v>1</v>
      </c>
      <c r="E64" s="37" t="s">
        <v>2</v>
      </c>
      <c r="F64" s="37" t="s">
        <v>57</v>
      </c>
      <c r="G64" s="38" t="s">
        <v>6</v>
      </c>
      <c r="H64" s="37" t="s">
        <v>4</v>
      </c>
      <c r="I64" s="38" t="s">
        <v>5</v>
      </c>
      <c r="J64" s="38" t="s">
        <v>3</v>
      </c>
      <c r="K64" s="37" t="s">
        <v>9</v>
      </c>
      <c r="L64" s="37" t="s">
        <v>7</v>
      </c>
      <c r="M64" s="24"/>
      <c r="N64" s="24"/>
      <c r="O64" s="24"/>
      <c r="P64" s="24"/>
    </row>
    <row r="65" spans="1:12" ht="11.25">
      <c r="A65" s="56">
        <v>1</v>
      </c>
      <c r="B65" s="99" t="s">
        <v>35</v>
      </c>
      <c r="C65" s="8" t="s">
        <v>36</v>
      </c>
      <c r="D65" s="59" t="s">
        <v>37</v>
      </c>
      <c r="E65" s="40">
        <v>20</v>
      </c>
      <c r="F65" s="60"/>
      <c r="G65" s="9">
        <f>ROUND(F65*(1+H65),2)</f>
        <v>0</v>
      </c>
      <c r="H65" s="17">
        <v>0.08</v>
      </c>
      <c r="I65" s="9">
        <f>ROUND(F65*E65,2)</f>
        <v>0</v>
      </c>
      <c r="J65" s="9">
        <f>ROUND(I65*(1+H65),2)</f>
        <v>0</v>
      </c>
      <c r="K65" s="34"/>
      <c r="L65" s="31"/>
    </row>
    <row r="66" spans="1:12" ht="11.25">
      <c r="A66" s="56">
        <v>2</v>
      </c>
      <c r="B66" s="99"/>
      <c r="C66" s="8" t="s">
        <v>22</v>
      </c>
      <c r="D66" s="59" t="s">
        <v>37</v>
      </c>
      <c r="E66" s="40">
        <v>30</v>
      </c>
      <c r="F66" s="58"/>
      <c r="G66" s="9">
        <f>ROUND(F66*(1+H66),2)</f>
        <v>0</v>
      </c>
      <c r="H66" s="17">
        <v>0.08</v>
      </c>
      <c r="I66" s="9">
        <f>ROUND(F66*E66,2)</f>
        <v>0</v>
      </c>
      <c r="J66" s="9">
        <f>ROUND(I66*(1+H66),2)</f>
        <v>0</v>
      </c>
      <c r="K66" s="34"/>
      <c r="L66" s="31"/>
    </row>
    <row r="67" spans="2:11" ht="11.25">
      <c r="B67" s="91"/>
      <c r="C67" s="91"/>
      <c r="D67" s="91"/>
      <c r="E67" s="91"/>
      <c r="F67" s="91"/>
      <c r="G67" s="35"/>
      <c r="H67" s="61" t="s">
        <v>11</v>
      </c>
      <c r="I67" s="22">
        <f>SUM(I65:I66)</f>
        <v>0</v>
      </c>
      <c r="J67" s="22">
        <f>SUM(J65:J66)</f>
        <v>0</v>
      </c>
      <c r="K67" s="5"/>
    </row>
    <row r="68" spans="2:11" ht="11.25">
      <c r="B68" s="5"/>
      <c r="D68" s="5"/>
      <c r="E68" s="5"/>
      <c r="F68" s="5"/>
      <c r="G68" s="35"/>
      <c r="H68" s="44"/>
      <c r="I68" s="45"/>
      <c r="J68" s="45"/>
      <c r="K68" s="5"/>
    </row>
    <row r="69" spans="2:12" ht="11.25">
      <c r="B69" s="5"/>
      <c r="D69" s="5"/>
      <c r="E69" s="5"/>
      <c r="F69" s="5"/>
      <c r="G69" s="35"/>
      <c r="H69" s="44"/>
      <c r="I69" s="45"/>
      <c r="J69" s="93" t="s">
        <v>12</v>
      </c>
      <c r="K69" s="93"/>
      <c r="L69" s="93"/>
    </row>
    <row r="70" spans="2:12" ht="11.25">
      <c r="B70" s="26" t="s">
        <v>18</v>
      </c>
      <c r="J70" s="92" t="s">
        <v>13</v>
      </c>
      <c r="K70" s="92"/>
      <c r="L70" s="92"/>
    </row>
    <row r="71" spans="1:16" ht="45">
      <c r="A71" s="28" t="s">
        <v>10</v>
      </c>
      <c r="B71" s="37" t="s">
        <v>0</v>
      </c>
      <c r="C71" s="37" t="s">
        <v>8</v>
      </c>
      <c r="D71" s="37" t="s">
        <v>1</v>
      </c>
      <c r="E71" s="37" t="s">
        <v>2</v>
      </c>
      <c r="F71" s="37" t="s">
        <v>57</v>
      </c>
      <c r="G71" s="38" t="s">
        <v>6</v>
      </c>
      <c r="H71" s="37" t="s">
        <v>4</v>
      </c>
      <c r="I71" s="38" t="s">
        <v>5</v>
      </c>
      <c r="J71" s="38" t="s">
        <v>3</v>
      </c>
      <c r="K71" s="37" t="s">
        <v>9</v>
      </c>
      <c r="L71" s="37" t="s">
        <v>7</v>
      </c>
      <c r="M71" s="24"/>
      <c r="N71" s="24"/>
      <c r="O71" s="24"/>
      <c r="P71" s="24"/>
    </row>
    <row r="72" spans="1:12" ht="22.5">
      <c r="A72" s="8">
        <v>1</v>
      </c>
      <c r="B72" s="39" t="s">
        <v>29</v>
      </c>
      <c r="C72" s="8" t="s">
        <v>30</v>
      </c>
      <c r="D72" s="40" t="s">
        <v>31</v>
      </c>
      <c r="E72" s="40">
        <v>48</v>
      </c>
      <c r="F72" s="46"/>
      <c r="G72" s="9">
        <f>ROUND(F72*(1+H72),2)</f>
        <v>0</v>
      </c>
      <c r="H72" s="17">
        <v>0.08</v>
      </c>
      <c r="I72" s="9">
        <f>ROUND(F72*E72,2)</f>
        <v>0</v>
      </c>
      <c r="J72" s="9">
        <f>ROUND(I72*(1+H72),2)</f>
        <v>0</v>
      </c>
      <c r="K72" s="34"/>
      <c r="L72" s="31"/>
    </row>
    <row r="73" spans="2:12" ht="11.25">
      <c r="B73" s="23"/>
      <c r="D73" s="24"/>
      <c r="E73" s="27"/>
      <c r="F73" s="27"/>
      <c r="G73" s="27"/>
      <c r="H73" s="71" t="s">
        <v>11</v>
      </c>
      <c r="I73" s="72">
        <f>SUM(I72)</f>
        <v>0</v>
      </c>
      <c r="J73" s="72">
        <f>SUM(J72)</f>
        <v>0</v>
      </c>
      <c r="K73" s="44"/>
      <c r="L73" s="43"/>
    </row>
    <row r="74" spans="2:11" ht="11.25" customHeight="1">
      <c r="B74" s="94" t="s">
        <v>32</v>
      </c>
      <c r="C74" s="94"/>
      <c r="D74" s="94"/>
      <c r="E74" s="94"/>
      <c r="F74" s="94"/>
      <c r="G74" s="94"/>
      <c r="H74" s="94"/>
      <c r="I74" s="24"/>
      <c r="J74" s="24"/>
      <c r="K74" s="24"/>
    </row>
    <row r="75" spans="2:12" ht="11.25">
      <c r="B75" s="23"/>
      <c r="D75" s="24"/>
      <c r="E75" s="24"/>
      <c r="F75" s="24"/>
      <c r="G75" s="24"/>
      <c r="H75" s="25"/>
      <c r="I75" s="24"/>
      <c r="J75" s="93" t="s">
        <v>12</v>
      </c>
      <c r="K75" s="93"/>
      <c r="L75" s="93"/>
    </row>
    <row r="76" spans="1:16" ht="11.25">
      <c r="A76" s="12"/>
      <c r="B76" s="53"/>
      <c r="C76" s="54"/>
      <c r="D76" s="63"/>
      <c r="E76" s="63"/>
      <c r="F76" s="63"/>
      <c r="G76" s="63"/>
      <c r="H76" s="64"/>
      <c r="I76" s="63"/>
      <c r="J76" s="97" t="s">
        <v>13</v>
      </c>
      <c r="K76" s="97"/>
      <c r="L76" s="97"/>
      <c r="M76" s="43"/>
      <c r="N76" s="43"/>
      <c r="O76" s="43"/>
      <c r="P76" s="43"/>
    </row>
    <row r="77" spans="1:12" ht="11.25">
      <c r="A77" s="24"/>
      <c r="B77" s="26" t="s">
        <v>55</v>
      </c>
      <c r="C77" s="12"/>
      <c r="D77" s="64"/>
      <c r="E77" s="64"/>
      <c r="F77" s="24"/>
      <c r="G77" s="24"/>
      <c r="H77" s="65"/>
      <c r="I77" s="24"/>
      <c r="J77" s="25"/>
      <c r="K77" s="25"/>
      <c r="L77" s="25"/>
    </row>
    <row r="78" spans="1:12" ht="22.5">
      <c r="A78" s="8">
        <v>1</v>
      </c>
      <c r="B78" s="34" t="s">
        <v>38</v>
      </c>
      <c r="C78" s="49" t="s">
        <v>24</v>
      </c>
      <c r="D78" s="15" t="s">
        <v>21</v>
      </c>
      <c r="E78" s="15">
        <v>300</v>
      </c>
      <c r="F78" s="16"/>
      <c r="G78" s="9">
        <f>ROUND(F78*(1+H78),2)</f>
        <v>0</v>
      </c>
      <c r="H78" s="17">
        <v>0.08</v>
      </c>
      <c r="I78" s="9">
        <f>(ROUND(F78*E78,2))</f>
        <v>0</v>
      </c>
      <c r="J78" s="9">
        <f>ROUND(I78*(1+H78),2)</f>
        <v>0</v>
      </c>
      <c r="K78" s="34"/>
      <c r="L78" s="31"/>
    </row>
    <row r="79" spans="2:10" ht="11.25">
      <c r="B79" s="18"/>
      <c r="D79" s="18"/>
      <c r="E79" s="18"/>
      <c r="F79" s="19"/>
      <c r="G79" s="20"/>
      <c r="H79" s="21" t="s">
        <v>11</v>
      </c>
      <c r="I79" s="22">
        <f>SUM(I78:I78)</f>
        <v>0</v>
      </c>
      <c r="J79" s="22">
        <f>SUM(J78:J78)</f>
        <v>0</v>
      </c>
    </row>
    <row r="80" spans="2:7" ht="11.25">
      <c r="B80" s="23"/>
      <c r="D80" s="4"/>
      <c r="E80" s="4"/>
      <c r="F80" s="7"/>
      <c r="G80" s="6"/>
    </row>
    <row r="81" spans="1:12" ht="11.25">
      <c r="A81" s="24"/>
      <c r="B81" s="24"/>
      <c r="C81" s="4"/>
      <c r="D81" s="24"/>
      <c r="E81" s="24"/>
      <c r="F81" s="66"/>
      <c r="G81" s="24"/>
      <c r="H81" s="25"/>
      <c r="I81" s="24"/>
      <c r="J81" s="93" t="s">
        <v>12</v>
      </c>
      <c r="K81" s="93"/>
      <c r="L81" s="93"/>
    </row>
    <row r="82" spans="1:12" ht="11.25">
      <c r="A82" s="24"/>
      <c r="B82" s="24"/>
      <c r="C82" s="4"/>
      <c r="D82" s="24"/>
      <c r="E82" s="24"/>
      <c r="F82" s="66"/>
      <c r="G82" s="24"/>
      <c r="H82" s="25"/>
      <c r="I82" s="25"/>
      <c r="J82" s="96" t="s">
        <v>13</v>
      </c>
      <c r="K82" s="96"/>
      <c r="L82" s="96"/>
    </row>
    <row r="83" spans="1:12" ht="11.25">
      <c r="A83" s="24"/>
      <c r="B83" s="26" t="s">
        <v>56</v>
      </c>
      <c r="C83" s="4"/>
      <c r="D83" s="24"/>
      <c r="E83" s="24"/>
      <c r="F83" s="66"/>
      <c r="G83" s="24"/>
      <c r="H83" s="25"/>
      <c r="I83" s="25"/>
      <c r="J83" s="25"/>
      <c r="K83" s="25"/>
      <c r="L83" s="25"/>
    </row>
    <row r="84" spans="1:12" ht="12.75" customHeight="1">
      <c r="A84" s="8">
        <v>1</v>
      </c>
      <c r="B84" s="99" t="s">
        <v>39</v>
      </c>
      <c r="C84" s="40" t="s">
        <v>22</v>
      </c>
      <c r="D84" s="8" t="s">
        <v>21</v>
      </c>
      <c r="E84" s="40">
        <v>2000</v>
      </c>
      <c r="F84" s="58"/>
      <c r="G84" s="9">
        <f>ROUND(F84*(1+H84),2)</f>
        <v>0</v>
      </c>
      <c r="H84" s="10">
        <v>0.08</v>
      </c>
      <c r="I84" s="9">
        <f>(ROUND(F84*E84,2))</f>
        <v>0</v>
      </c>
      <c r="J84" s="9">
        <f>ROUND(I84*(1+H84),2)</f>
        <v>0</v>
      </c>
      <c r="K84" s="34"/>
      <c r="L84" s="31"/>
    </row>
    <row r="85" spans="1:12" ht="11.25">
      <c r="A85" s="8">
        <v>2</v>
      </c>
      <c r="B85" s="99"/>
      <c r="C85" s="40" t="s">
        <v>24</v>
      </c>
      <c r="D85" s="8" t="s">
        <v>21</v>
      </c>
      <c r="E85" s="40">
        <v>2000</v>
      </c>
      <c r="F85" s="58"/>
      <c r="G85" s="9">
        <f>ROUND(F85*(1+H85),2)</f>
        <v>0</v>
      </c>
      <c r="H85" s="10">
        <v>0.08</v>
      </c>
      <c r="I85" s="9">
        <f>(ROUND(F85*E85,2))</f>
        <v>0</v>
      </c>
      <c r="J85" s="9">
        <f>ROUND(I85*(1+H85),2)</f>
        <v>0</v>
      </c>
      <c r="K85" s="34"/>
      <c r="L85" s="31"/>
    </row>
    <row r="86" spans="2:11" ht="11.25">
      <c r="B86" s="23"/>
      <c r="D86" s="24"/>
      <c r="E86" s="27"/>
      <c r="F86" s="27"/>
      <c r="G86" s="27"/>
      <c r="H86" s="67" t="s">
        <v>11</v>
      </c>
      <c r="I86" s="68">
        <f>SUM(I84:I85)</f>
        <v>0</v>
      </c>
      <c r="J86" s="68">
        <f>SUM(J84:J85)</f>
        <v>0</v>
      </c>
      <c r="K86" s="62"/>
    </row>
    <row r="87" spans="2:11" ht="11.25">
      <c r="B87" s="23"/>
      <c r="D87" s="24"/>
      <c r="E87" s="24"/>
      <c r="F87" s="24"/>
      <c r="G87" s="24"/>
      <c r="H87" s="25"/>
      <c r="I87" s="24"/>
      <c r="J87" s="24"/>
      <c r="K87" s="24"/>
    </row>
    <row r="88" spans="2:12" ht="11.25">
      <c r="B88" s="23"/>
      <c r="D88" s="24"/>
      <c r="E88" s="24"/>
      <c r="F88" s="24"/>
      <c r="G88" s="24"/>
      <c r="H88" s="25"/>
      <c r="I88" s="24"/>
      <c r="J88" s="93" t="s">
        <v>12</v>
      </c>
      <c r="K88" s="93"/>
      <c r="L88" s="93"/>
    </row>
    <row r="89" spans="2:12" ht="11.25">
      <c r="B89" s="23"/>
      <c r="D89" s="24"/>
      <c r="E89" s="24"/>
      <c r="F89" s="24"/>
      <c r="G89" s="24"/>
      <c r="H89" s="25"/>
      <c r="I89" s="24"/>
      <c r="J89" s="96" t="s">
        <v>13</v>
      </c>
      <c r="K89" s="96"/>
      <c r="L89" s="96"/>
    </row>
    <row r="90" spans="2:12" ht="11.25">
      <c r="B90" s="23"/>
      <c r="D90" s="24"/>
      <c r="E90" s="24"/>
      <c r="F90" s="24"/>
      <c r="G90" s="24"/>
      <c r="H90" s="25"/>
      <c r="I90" s="24"/>
      <c r="J90" s="24"/>
      <c r="K90" s="24"/>
      <c r="L90" s="24"/>
    </row>
    <row r="91" spans="2:8" ht="11.25">
      <c r="B91" s="24"/>
      <c r="C91" s="4"/>
      <c r="D91" s="25"/>
      <c r="E91" s="24"/>
      <c r="F91" s="6"/>
      <c r="G91" s="6"/>
      <c r="H91" s="6"/>
    </row>
    <row r="92" spans="2:8" ht="11.25">
      <c r="B92" s="4"/>
      <c r="C92" s="69"/>
      <c r="D92" s="4"/>
      <c r="F92" s="6"/>
      <c r="G92" s="6"/>
      <c r="H92" s="6"/>
    </row>
    <row r="93" spans="2:8" ht="12.75">
      <c r="B93" s="4"/>
      <c r="C93" s="69"/>
      <c r="D93" s="4"/>
      <c r="E93" s="87"/>
      <c r="F93" s="88"/>
      <c r="G93" s="6"/>
      <c r="H93" s="6"/>
    </row>
    <row r="94" spans="2:8" ht="11.25">
      <c r="B94" s="4"/>
      <c r="C94" s="69"/>
      <c r="D94" s="4"/>
      <c r="F94" s="6"/>
      <c r="G94" s="6"/>
      <c r="H94" s="6"/>
    </row>
    <row r="95" spans="2:8" ht="11.25">
      <c r="B95" s="4"/>
      <c r="C95" s="69"/>
      <c r="D95" s="4"/>
      <c r="F95" s="6"/>
      <c r="G95" s="6"/>
      <c r="H95" s="6"/>
    </row>
    <row r="96" spans="2:8" ht="11.25">
      <c r="B96" s="4"/>
      <c r="C96" s="69"/>
      <c r="D96" s="4"/>
      <c r="F96" s="7"/>
      <c r="G96" s="6"/>
      <c r="H96" s="6"/>
    </row>
    <row r="97" spans="2:8" ht="11.25">
      <c r="B97" s="4"/>
      <c r="C97" s="69"/>
      <c r="D97" s="4"/>
      <c r="F97" s="7"/>
      <c r="G97" s="6"/>
      <c r="H97" s="6"/>
    </row>
    <row r="98" spans="2:8" ht="11.25">
      <c r="B98" s="4"/>
      <c r="C98" s="69"/>
      <c r="D98" s="4"/>
      <c r="F98" s="6"/>
      <c r="G98" s="6"/>
      <c r="H98" s="6"/>
    </row>
    <row r="99" spans="2:8" ht="11.25">
      <c r="B99" s="4"/>
      <c r="C99" s="69"/>
      <c r="D99" s="4"/>
      <c r="F99" s="6"/>
      <c r="G99" s="6"/>
      <c r="H99" s="6"/>
    </row>
    <row r="100" spans="2:8" ht="11.25">
      <c r="B100" s="4"/>
      <c r="C100" s="69"/>
      <c r="D100" s="4"/>
      <c r="F100" s="6"/>
      <c r="G100" s="6"/>
      <c r="H100" s="6"/>
    </row>
    <row r="101" spans="3:12" s="4" customFormat="1" ht="11.25">
      <c r="C101" s="69"/>
      <c r="E101" s="6"/>
      <c r="F101" s="6"/>
      <c r="G101" s="6"/>
      <c r="H101" s="6"/>
      <c r="I101" s="6"/>
      <c r="J101" s="6"/>
      <c r="K101" s="6"/>
      <c r="L101" s="6"/>
    </row>
    <row r="102" spans="3:12" s="4" customFormat="1" ht="11.25">
      <c r="C102" s="69"/>
      <c r="E102" s="6"/>
      <c r="F102" s="6"/>
      <c r="G102" s="6"/>
      <c r="H102" s="6"/>
      <c r="I102" s="6"/>
      <c r="J102" s="6"/>
      <c r="K102" s="6"/>
      <c r="L102" s="6"/>
    </row>
    <row r="103" spans="3:12" s="4" customFormat="1" ht="11.25">
      <c r="C103" s="69"/>
      <c r="E103" s="6"/>
      <c r="F103" s="6"/>
      <c r="G103" s="6"/>
      <c r="H103" s="6"/>
      <c r="I103" s="6"/>
      <c r="J103" s="6"/>
      <c r="K103" s="6"/>
      <c r="L103" s="6"/>
    </row>
    <row r="104" spans="3:12" s="4" customFormat="1" ht="11.25">
      <c r="C104" s="12"/>
      <c r="E104" s="6"/>
      <c r="F104" s="6"/>
      <c r="G104" s="6"/>
      <c r="H104" s="6"/>
      <c r="I104" s="6"/>
      <c r="J104" s="6"/>
      <c r="K104" s="6"/>
      <c r="L104" s="6"/>
    </row>
    <row r="105" spans="2:16" s="4" customFormat="1" ht="11.25">
      <c r="B105" s="14"/>
      <c r="C105" s="18"/>
      <c r="D105" s="70"/>
      <c r="E105" s="6"/>
      <c r="I105" s="6"/>
      <c r="J105" s="6"/>
      <c r="K105" s="6"/>
      <c r="L105" s="6"/>
      <c r="M105" s="6"/>
      <c r="N105" s="6"/>
      <c r="O105" s="6"/>
      <c r="P105" s="6"/>
    </row>
    <row r="106" spans="2:16" s="4" customFormat="1" ht="11.25">
      <c r="B106" s="14"/>
      <c r="C106" s="75"/>
      <c r="D106" s="101"/>
      <c r="E106" s="101"/>
      <c r="I106" s="6"/>
      <c r="J106" s="6"/>
      <c r="K106" s="6"/>
      <c r="L106" s="6"/>
      <c r="M106" s="6"/>
      <c r="N106" s="6"/>
      <c r="O106" s="6"/>
      <c r="P106" s="6"/>
    </row>
  </sheetData>
  <sheetProtection/>
  <mergeCells count="43">
    <mergeCell ref="D106:E106"/>
    <mergeCell ref="J11:L11"/>
    <mergeCell ref="J12:L12"/>
    <mergeCell ref="J18:L18"/>
    <mergeCell ref="J19:L19"/>
    <mergeCell ref="J24:L24"/>
    <mergeCell ref="B74:H74"/>
    <mergeCell ref="B84:B85"/>
    <mergeCell ref="J88:L88"/>
    <mergeCell ref="J25:L25"/>
    <mergeCell ref="B56:B57"/>
    <mergeCell ref="B58:F58"/>
    <mergeCell ref="B65:B66"/>
    <mergeCell ref="B16:F16"/>
    <mergeCell ref="B67:F67"/>
    <mergeCell ref="B22:F22"/>
    <mergeCell ref="J70:L70"/>
    <mergeCell ref="I60:K60"/>
    <mergeCell ref="I61:K61"/>
    <mergeCell ref="J89:L89"/>
    <mergeCell ref="J53:L53"/>
    <mergeCell ref="J54:L54"/>
    <mergeCell ref="J75:L75"/>
    <mergeCell ref="J76:L76"/>
    <mergeCell ref="J81:L81"/>
    <mergeCell ref="J82:L82"/>
    <mergeCell ref="J39:L39"/>
    <mergeCell ref="B43:F43"/>
    <mergeCell ref="B51:F51"/>
    <mergeCell ref="J30:L30"/>
    <mergeCell ref="J31:L31"/>
    <mergeCell ref="J45:L45"/>
    <mergeCell ref="J46:L46"/>
    <mergeCell ref="I3:L4"/>
    <mergeCell ref="B8:B9"/>
    <mergeCell ref="B10:F10"/>
    <mergeCell ref="B14:B15"/>
    <mergeCell ref="J63:L63"/>
    <mergeCell ref="J69:L69"/>
    <mergeCell ref="J62:L62"/>
    <mergeCell ref="B29:H29"/>
    <mergeCell ref="B30:H30"/>
    <mergeCell ref="J38:L38"/>
  </mergeCells>
  <dataValidations count="1">
    <dataValidation type="list" allowBlank="1" showInputMessage="1" showErrorMessage="1" sqref="H44:H46">
      <formula1>stawkaVAT</formula1>
    </dataValidation>
  </dataValidations>
  <printOptions/>
  <pageMargins left="0.15748031496062992" right="0.15748031496062992" top="0.2755905511811024" bottom="0.15748031496062992" header="0" footer="0"/>
  <pageSetup horizontalDpi="600" verticalDpi="600" orientation="landscape" paperSize="9" r:id="rId3"/>
  <headerFooter alignWithMargins="0">
    <oddFooter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2017-11-24T14:37:00Z</cp:lastPrinted>
  <dcterms:created xsi:type="dcterms:W3CDTF">2007-10-11T07:13:52Z</dcterms:created>
  <dcterms:modified xsi:type="dcterms:W3CDTF">2017-12-08T11:33:39Z</dcterms:modified>
  <cp:category/>
  <cp:version/>
  <cp:contentType/>
  <cp:contentStatus/>
</cp:coreProperties>
</file>